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210" windowWidth="11100" windowHeight="6600" activeTab="3"/>
  </bookViews>
  <sheets>
    <sheet name="BS" sheetId="1" r:id="rId1"/>
    <sheet name="PL" sheetId="2" r:id="rId2"/>
    <sheet name="STMT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<sst xmlns="http://schemas.openxmlformats.org/spreadsheetml/2006/main" count="112" uniqueCount="94">
  <si>
    <t>KHEE SAN BERHAD (304376-A)</t>
  </si>
  <si>
    <t>CONDENSED CONSOLIDATED BALANCE SHEET</t>
  </si>
  <si>
    <t>At 30 September 2002</t>
  </si>
  <si>
    <t>30.9.2002</t>
  </si>
  <si>
    <t>30.6.2002</t>
  </si>
  <si>
    <t>RM'000</t>
  </si>
  <si>
    <t>Assets</t>
  </si>
  <si>
    <t>Property, plant and equipment</t>
  </si>
  <si>
    <t>Other investments</t>
  </si>
  <si>
    <t>Goodwill on consolidation</t>
  </si>
  <si>
    <t>Other Long Term Assets</t>
  </si>
  <si>
    <t>Current Assets</t>
  </si>
  <si>
    <t>Inventories</t>
  </si>
  <si>
    <t>Trade and other receivables</t>
  </si>
  <si>
    <t>Fixed deposits, cash and bank balances</t>
  </si>
  <si>
    <t>Current Liabilities</t>
  </si>
  <si>
    <t>Trade and other payables</t>
  </si>
  <si>
    <t>Borrowings</t>
  </si>
  <si>
    <t xml:space="preserve">Net Current Assets </t>
  </si>
  <si>
    <t>Financed by:</t>
  </si>
  <si>
    <t>Share Capital</t>
  </si>
  <si>
    <t>Reserves</t>
  </si>
  <si>
    <t>Merger Reserve</t>
  </si>
  <si>
    <t>Retained Profit</t>
  </si>
  <si>
    <t>Exchange Fluctuation Reserve</t>
  </si>
  <si>
    <t>Shareholders' Equity</t>
  </si>
  <si>
    <t>Minority Interests</t>
  </si>
  <si>
    <t>Long Term Liabilities</t>
  </si>
  <si>
    <t>Deferred Taxation</t>
  </si>
  <si>
    <t>(The Condensed Consolidated Balance Sheet should be read in conjunction</t>
  </si>
  <si>
    <t>with the Annual Financial Report for the year ended 30 June 2002)</t>
  </si>
  <si>
    <t>CONDENSED CONSOLIDATED INCOME STATEMENTS</t>
  </si>
  <si>
    <t>For the quarter ended 30 September 2002</t>
  </si>
  <si>
    <t>30 September</t>
  </si>
  <si>
    <t>Revenue</t>
  </si>
  <si>
    <t>Cost of Sales</t>
  </si>
  <si>
    <t>Gross Profit</t>
  </si>
  <si>
    <t>Other Operating Income</t>
  </si>
  <si>
    <t>Operating Expenses</t>
  </si>
  <si>
    <t>Operating Profit</t>
  </si>
  <si>
    <t>Finance cost</t>
  </si>
  <si>
    <t>Taxation</t>
  </si>
  <si>
    <t xml:space="preserve">Add : Minority Interests </t>
  </si>
  <si>
    <t>(The Condensed Consolidated Income Statements should</t>
  </si>
  <si>
    <t>be read in conjunction with the Annual Financial Report for</t>
  </si>
  <si>
    <t>the year ended 30 June 2002)</t>
  </si>
  <si>
    <t>CONDENSED CONSOLIDATED STATEMENT OF CHANGES IN EQUITY</t>
  </si>
  <si>
    <t>Distributable</t>
  </si>
  <si>
    <t>Total</t>
  </si>
  <si>
    <t>Balance at 1 July 2002</t>
  </si>
  <si>
    <t>- as previously stated</t>
  </si>
  <si>
    <t>- prior year adjustment</t>
  </si>
  <si>
    <t>- as restated</t>
  </si>
  <si>
    <t>Gain on foreign exchange</t>
  </si>
  <si>
    <t>Balance at 30 September 2002</t>
  </si>
  <si>
    <t>Note:  There are no comparative figures as this is the first interim financial report prepared in accordance with</t>
  </si>
  <si>
    <t xml:space="preserve">          MASB 26 - Interim Financial Reporting.</t>
  </si>
  <si>
    <t>Share</t>
  </si>
  <si>
    <t>Capital</t>
  </si>
  <si>
    <t>Non -</t>
  </si>
  <si>
    <t>Accumulated</t>
  </si>
  <si>
    <t>Profits</t>
  </si>
  <si>
    <t>(The Condensed Consolidated Statement of Changes in Equity should be read in</t>
  </si>
  <si>
    <t>conjunction with the Annual Financial Report for the year ended 30 June 2002)</t>
  </si>
  <si>
    <t>CONDENSED CONSOLIDATED CASH FLOW STATEMENT</t>
  </si>
  <si>
    <t>Net cash inflow from operating activities</t>
  </si>
  <si>
    <t>Net cash outflow from investing activities</t>
  </si>
  <si>
    <t>Net cash inflow / (outflow) from financing activities</t>
  </si>
  <si>
    <t xml:space="preserve">Net increase / (decrease) in cash and cash </t>
  </si>
  <si>
    <t>equivalents</t>
  </si>
  <si>
    <t>Foreign exchange conversion effect</t>
  </si>
  <si>
    <t>Notes to the Cash Flow Statement</t>
  </si>
  <si>
    <t>A</t>
  </si>
  <si>
    <t>Cash and cash equivalents are made up of:</t>
  </si>
  <si>
    <t xml:space="preserve">Bank overdrafts </t>
  </si>
  <si>
    <t>Note:  There are no comparative figures as this is the first interim financial report</t>
  </si>
  <si>
    <r>
      <t xml:space="preserve">          prepared in accordance with</t>
    </r>
    <r>
      <rPr>
        <i/>
        <sz val="10"/>
        <rFont val="Arial"/>
        <family val="2"/>
      </rPr>
      <t xml:space="preserve"> MASB 26 - Interim Financial Reporting.</t>
    </r>
  </si>
  <si>
    <t>(The Condensed Consolidated Cash Flow Statement should be read in</t>
  </si>
  <si>
    <t>conjunction with the Annual Financial Report for the year ended 30 June</t>
  </si>
  <si>
    <t>2002)</t>
  </si>
  <si>
    <t>Cash and cash equivalents at 1 July 2002</t>
  </si>
  <si>
    <t>Cash and cash equivalents at 30 September 2002 (A)</t>
  </si>
  <si>
    <t>Restated</t>
  </si>
  <si>
    <t>(The figures have not been audited)</t>
  </si>
  <si>
    <t>KSB / 1</t>
  </si>
  <si>
    <t>KSB / 2</t>
  </si>
  <si>
    <t>KSB / 3</t>
  </si>
  <si>
    <t>KSB / 4</t>
  </si>
  <si>
    <t>Quarter ended</t>
  </si>
  <si>
    <t>(Loss) / Profit before taxation</t>
  </si>
  <si>
    <t>(Loss) / Profit after taxation</t>
  </si>
  <si>
    <t>Net (loss) / profit for the period</t>
  </si>
  <si>
    <t>Basic (loss) / earnings per share (sen)</t>
  </si>
  <si>
    <t>Net (loss) for the quarter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</si>
</sst>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0" fillId="0" borderId="0" xfId="0" applyNumberForma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 quotePrefix="1">
      <alignment horizontal="center"/>
    </xf>
    <xf numFmtId="37" fontId="0" fillId="0" borderId="1" xfId="0" applyNumberFormat="1" applyFill="1" applyBorder="1" applyAlignment="1">
      <alignment horizontal="center"/>
    </xf>
    <xf numFmtId="37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39" fontId="0" fillId="0" borderId="0" xfId="0" applyNumberFormat="1" applyFill="1" applyAlignment="1">
      <alignment horizontal="center"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3" xfId="0" applyNumberFormat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39" fontId="0" fillId="0" borderId="0" xfId="0" applyNumberFormat="1" applyAlignment="1">
      <alignment horizontal="center"/>
    </xf>
    <xf numFmtId="0" fontId="7" fillId="0" borderId="0" xfId="0" applyFont="1" applyFill="1" applyAlignment="1">
      <alignment/>
    </xf>
    <xf numFmtId="37" fontId="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3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37" fontId="0" fillId="0" borderId="1" xfId="0" applyNumberForma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="75" zoomScaleNormal="75" workbookViewId="0" topLeftCell="A1">
      <selection activeCell="A32" sqref="A32"/>
    </sheetView>
  </sheetViews>
  <sheetFormatPr defaultColWidth="9.140625" defaultRowHeight="12.75"/>
  <cols>
    <col min="1" max="2" width="6.8515625" style="0" customWidth="1"/>
    <col min="3" max="3" width="32.8515625" style="0" customWidth="1"/>
    <col min="4" max="4" width="14.8515625" style="0" customWidth="1"/>
    <col min="5" max="5" width="14.00390625" style="0" customWidth="1"/>
  </cols>
  <sheetData>
    <row r="1" spans="1:6" ht="15.75">
      <c r="A1" s="2" t="s">
        <v>0</v>
      </c>
      <c r="B1" s="1"/>
      <c r="C1" s="3"/>
      <c r="D1" s="3"/>
      <c r="E1" s="4"/>
      <c r="F1" s="4"/>
    </row>
    <row r="2" spans="1:6" ht="15.75">
      <c r="A2" s="2"/>
      <c r="B2" s="1"/>
      <c r="C2" s="3"/>
      <c r="D2" s="3"/>
      <c r="E2" s="4"/>
      <c r="F2" s="4"/>
    </row>
    <row r="3" spans="1:6" ht="15.75">
      <c r="A3" s="2" t="s">
        <v>1</v>
      </c>
      <c r="B3" s="1"/>
      <c r="C3" s="3"/>
      <c r="D3" s="3"/>
      <c r="E3" s="4"/>
      <c r="F3" s="4"/>
    </row>
    <row r="4" spans="1:6" ht="12.75">
      <c r="A4" s="6" t="s">
        <v>2</v>
      </c>
      <c r="B4" s="5"/>
      <c r="C4" s="7"/>
      <c r="D4" s="7"/>
      <c r="E4" s="8"/>
      <c r="F4" s="8"/>
    </row>
    <row r="5" spans="1:4" ht="12.75">
      <c r="A5" s="43" t="s">
        <v>83</v>
      </c>
      <c r="B5" s="9"/>
      <c r="C5" s="11"/>
      <c r="D5" s="11"/>
    </row>
    <row r="6" spans="1:5" ht="12.75">
      <c r="A6" s="10"/>
      <c r="B6" s="9"/>
      <c r="C6" s="11"/>
      <c r="D6" s="12"/>
      <c r="E6" s="13"/>
    </row>
    <row r="7" spans="1:5" ht="12.75">
      <c r="A7" s="9"/>
      <c r="B7" s="9"/>
      <c r="C7" s="11"/>
      <c r="D7" s="14" t="s">
        <v>3</v>
      </c>
      <c r="E7" s="15" t="s">
        <v>4</v>
      </c>
    </row>
    <row r="8" spans="1:5" ht="12.75">
      <c r="A8" s="9"/>
      <c r="B8" s="9"/>
      <c r="C8" s="11"/>
      <c r="D8" s="14" t="s">
        <v>5</v>
      </c>
      <c r="E8" s="15" t="s">
        <v>5</v>
      </c>
    </row>
    <row r="9" spans="1:5" ht="12.75">
      <c r="A9" s="9"/>
      <c r="B9" s="9"/>
      <c r="C9" s="11"/>
      <c r="D9" s="14"/>
      <c r="E9" s="15" t="s">
        <v>82</v>
      </c>
    </row>
    <row r="10" spans="1:5" ht="12.75">
      <c r="A10" s="9"/>
      <c r="B10" s="9"/>
      <c r="C10" s="11"/>
      <c r="D10" s="14"/>
      <c r="E10" s="15"/>
    </row>
    <row r="11" spans="1:5" ht="12.75">
      <c r="A11" s="10" t="s">
        <v>6</v>
      </c>
      <c r="B11" s="9"/>
      <c r="C11" s="11"/>
      <c r="D11" s="11"/>
      <c r="E11" s="14"/>
    </row>
    <row r="12" spans="1:5" ht="12.75">
      <c r="A12" s="9" t="s">
        <v>7</v>
      </c>
      <c r="B12" s="9"/>
      <c r="C12" s="11"/>
      <c r="D12" s="11">
        <v>50498</v>
      </c>
      <c r="E12" s="11">
        <v>47294</v>
      </c>
    </row>
    <row r="13" spans="1:5" ht="12.75">
      <c r="A13" s="9" t="s">
        <v>8</v>
      </c>
      <c r="B13" s="9"/>
      <c r="C13" s="11"/>
      <c r="D13" s="11">
        <v>1268</v>
      </c>
      <c r="E13" s="11">
        <v>1422</v>
      </c>
    </row>
    <row r="14" spans="1:5" ht="12.75">
      <c r="A14" s="9" t="s">
        <v>9</v>
      </c>
      <c r="B14" s="9"/>
      <c r="C14" s="11"/>
      <c r="D14" s="11">
        <v>33</v>
      </c>
      <c r="E14" s="11">
        <v>33</v>
      </c>
    </row>
    <row r="15" spans="1:5" ht="12.75">
      <c r="A15" s="9" t="s">
        <v>10</v>
      </c>
      <c r="B15" s="9"/>
      <c r="C15" s="11"/>
      <c r="D15" s="11">
        <v>85</v>
      </c>
      <c r="E15" s="11">
        <v>81</v>
      </c>
    </row>
    <row r="16" spans="1:5" ht="12.75">
      <c r="A16" s="9"/>
      <c r="B16" s="9"/>
      <c r="C16" s="11"/>
      <c r="D16" s="11"/>
      <c r="E16" s="11"/>
    </row>
    <row r="17" spans="1:5" ht="12.75">
      <c r="A17" s="10" t="s">
        <v>11</v>
      </c>
      <c r="B17" s="9"/>
      <c r="C17" s="11"/>
      <c r="D17" s="11"/>
      <c r="E17" s="11"/>
    </row>
    <row r="18" spans="1:5" ht="12.75">
      <c r="A18" s="16"/>
      <c r="B18" s="9" t="s">
        <v>12</v>
      </c>
      <c r="C18" s="11"/>
      <c r="D18" s="11">
        <v>11095</v>
      </c>
      <c r="E18" s="11">
        <v>10060</v>
      </c>
    </row>
    <row r="19" spans="1:5" ht="12.75">
      <c r="A19" s="16"/>
      <c r="B19" s="9" t="s">
        <v>13</v>
      </c>
      <c r="C19" s="11"/>
      <c r="D19" s="11">
        <f>6504+859+178+2398+348</f>
        <v>10287</v>
      </c>
      <c r="E19" s="11">
        <v>10998</v>
      </c>
    </row>
    <row r="20" spans="1:5" ht="12.75">
      <c r="A20" s="16"/>
      <c r="B20" s="9" t="s">
        <v>14</v>
      </c>
      <c r="C20" s="11"/>
      <c r="D20" s="11">
        <f>7262+1053+18</f>
        <v>8333</v>
      </c>
      <c r="E20" s="11">
        <v>9600</v>
      </c>
    </row>
    <row r="21" spans="1:5" ht="12.75">
      <c r="A21" s="9"/>
      <c r="B21" s="9"/>
      <c r="C21" s="11"/>
      <c r="D21" s="17">
        <f>SUM(D18:D20)</f>
        <v>29715</v>
      </c>
      <c r="E21" s="17">
        <f>SUM(E18:E20)</f>
        <v>30658</v>
      </c>
    </row>
    <row r="22" spans="1:5" ht="12.75">
      <c r="A22" s="9"/>
      <c r="B22" s="9"/>
      <c r="C22" s="11"/>
      <c r="D22" s="11"/>
      <c r="E22" s="11"/>
    </row>
    <row r="23" spans="1:5" ht="12.75">
      <c r="A23" s="10" t="s">
        <v>15</v>
      </c>
      <c r="B23" s="9"/>
      <c r="C23" s="11"/>
      <c r="D23" s="11"/>
      <c r="E23" s="11"/>
    </row>
    <row r="24" spans="1:5" ht="12.75">
      <c r="A24" s="16"/>
      <c r="B24" s="9" t="s">
        <v>16</v>
      </c>
      <c r="C24" s="11"/>
      <c r="D24" s="11">
        <f>3150+2582+13</f>
        <v>5745</v>
      </c>
      <c r="E24" s="11">
        <v>5443</v>
      </c>
    </row>
    <row r="25" spans="1:5" ht="12.75">
      <c r="A25" s="16"/>
      <c r="B25" s="9" t="s">
        <v>17</v>
      </c>
      <c r="C25" s="11"/>
      <c r="D25" s="11">
        <v>7780</v>
      </c>
      <c r="E25" s="11">
        <v>8004</v>
      </c>
    </row>
    <row r="26" spans="1:5" ht="12.75">
      <c r="A26" s="9"/>
      <c r="B26" s="9"/>
      <c r="C26" s="11"/>
      <c r="D26" s="17">
        <f>SUM(D24:D25)</f>
        <v>13525</v>
      </c>
      <c r="E26" s="17">
        <f>SUM(E24:E25)</f>
        <v>13447</v>
      </c>
    </row>
    <row r="27" spans="1:5" ht="12.75">
      <c r="A27" s="9"/>
      <c r="B27" s="9"/>
      <c r="C27" s="11"/>
      <c r="D27" s="11"/>
      <c r="E27" s="11"/>
    </row>
    <row r="28" spans="1:5" ht="12.75">
      <c r="A28" s="10" t="s">
        <v>18</v>
      </c>
      <c r="B28" s="9"/>
      <c r="C28" s="11"/>
      <c r="D28" s="11">
        <f>+D21-D26</f>
        <v>16190</v>
      </c>
      <c r="E28" s="11">
        <f>+E21-E26</f>
        <v>17211</v>
      </c>
    </row>
    <row r="29" spans="1:5" ht="12.75">
      <c r="A29" s="9"/>
      <c r="B29" s="9"/>
      <c r="C29" s="11"/>
      <c r="D29" s="11"/>
      <c r="E29" s="11"/>
    </row>
    <row r="30" spans="1:5" ht="13.5" thickBot="1">
      <c r="A30" s="9"/>
      <c r="B30" s="9"/>
      <c r="C30" s="11"/>
      <c r="D30" s="18">
        <f>+D12+D13+D14+D28+D15</f>
        <v>68074</v>
      </c>
      <c r="E30" s="18">
        <f>+E12+E13+E14+E28+E15</f>
        <v>66041</v>
      </c>
    </row>
    <row r="31" spans="1:5" ht="13.5" thickTop="1">
      <c r="A31" s="9"/>
      <c r="B31" s="9"/>
      <c r="C31" s="11"/>
      <c r="D31" s="11"/>
      <c r="E31" s="11"/>
    </row>
    <row r="32" spans="1:5" ht="12.75">
      <c r="A32" s="9"/>
      <c r="B32" s="9"/>
      <c r="C32" s="11"/>
      <c r="D32" s="11"/>
      <c r="E32" s="11"/>
    </row>
    <row r="33" spans="1:5" ht="12.75">
      <c r="A33" s="9" t="s">
        <v>19</v>
      </c>
      <c r="B33" s="9"/>
      <c r="C33" s="11"/>
      <c r="D33" s="11"/>
      <c r="E33" s="11"/>
    </row>
    <row r="34" spans="1:5" ht="12.75">
      <c r="A34" s="9"/>
      <c r="B34" s="9"/>
      <c r="C34" s="11"/>
      <c r="D34" s="11"/>
      <c r="E34" s="11"/>
    </row>
    <row r="35" spans="1:5" ht="12.75">
      <c r="A35" s="9" t="s">
        <v>20</v>
      </c>
      <c r="B35" s="9"/>
      <c r="C35" s="11"/>
      <c r="D35" s="11">
        <v>60000</v>
      </c>
      <c r="E35" s="11">
        <v>60000</v>
      </c>
    </row>
    <row r="36" spans="1:4" ht="12.75">
      <c r="A36" s="9" t="s">
        <v>21</v>
      </c>
      <c r="B36" s="9"/>
      <c r="C36" s="11"/>
      <c r="D36" s="11"/>
    </row>
    <row r="37" spans="1:5" ht="12.75">
      <c r="A37" s="16"/>
      <c r="B37" s="9" t="s">
        <v>22</v>
      </c>
      <c r="C37" s="11"/>
      <c r="D37" s="11">
        <v>-17444</v>
      </c>
      <c r="E37" s="11">
        <v>-17444</v>
      </c>
    </row>
    <row r="38" spans="1:5" ht="12.75">
      <c r="A38" s="16"/>
      <c r="B38" s="9" t="s">
        <v>23</v>
      </c>
      <c r="C38" s="11"/>
      <c r="D38" s="11">
        <v>17371</v>
      </c>
      <c r="E38" s="11">
        <v>17471</v>
      </c>
    </row>
    <row r="39" spans="1:5" ht="12.75">
      <c r="A39" s="16"/>
      <c r="B39" s="9" t="s">
        <v>24</v>
      </c>
      <c r="C39" s="11"/>
      <c r="D39" s="11">
        <v>4633</v>
      </c>
      <c r="E39" s="11">
        <v>4631</v>
      </c>
    </row>
    <row r="40" spans="1:5" ht="12.75">
      <c r="A40" s="19" t="s">
        <v>25</v>
      </c>
      <c r="B40" s="9"/>
      <c r="C40" s="11"/>
      <c r="D40" s="17">
        <f>SUM(D35:D39)</f>
        <v>64560</v>
      </c>
      <c r="E40" s="17">
        <f>SUM(E35:E39)</f>
        <v>64658</v>
      </c>
    </row>
    <row r="41" spans="1:5" ht="12.75">
      <c r="A41" s="9"/>
      <c r="B41" s="9"/>
      <c r="C41" s="11"/>
      <c r="D41" s="11"/>
      <c r="E41" s="11"/>
    </row>
    <row r="42" spans="1:5" ht="12.75">
      <c r="A42" s="9" t="s">
        <v>26</v>
      </c>
      <c r="B42" s="9"/>
      <c r="C42" s="11"/>
      <c r="D42" s="11">
        <v>-1973</v>
      </c>
      <c r="E42" s="11">
        <v>-1941</v>
      </c>
    </row>
    <row r="43" spans="1:5" ht="12.75">
      <c r="A43" s="9"/>
      <c r="B43" s="9"/>
      <c r="C43" s="11"/>
      <c r="D43" s="11"/>
      <c r="E43" s="11"/>
    </row>
    <row r="44" spans="1:5" ht="12.75">
      <c r="A44" s="10" t="s">
        <v>27</v>
      </c>
      <c r="B44" s="9"/>
      <c r="C44" s="11"/>
      <c r="D44" s="11"/>
      <c r="E44" s="11"/>
    </row>
    <row r="45" spans="1:5" ht="12.75">
      <c r="A45" s="9" t="s">
        <v>17</v>
      </c>
      <c r="B45" s="9"/>
      <c r="C45" s="11"/>
      <c r="D45" s="11">
        <v>4566</v>
      </c>
      <c r="E45" s="11">
        <v>2337</v>
      </c>
    </row>
    <row r="46" spans="1:5" ht="12.75">
      <c r="A46" s="9" t="s">
        <v>28</v>
      </c>
      <c r="B46" s="9"/>
      <c r="C46" s="11"/>
      <c r="D46" s="11">
        <v>921</v>
      </c>
      <c r="E46" s="11">
        <v>987</v>
      </c>
    </row>
    <row r="47" spans="1:5" ht="12.75">
      <c r="A47" s="9"/>
      <c r="B47" s="9"/>
      <c r="C47" s="11"/>
      <c r="D47" s="11"/>
      <c r="E47" s="11"/>
    </row>
    <row r="48" spans="1:5" ht="13.5" thickBot="1">
      <c r="A48" s="9"/>
      <c r="B48" s="9"/>
      <c r="C48" s="11"/>
      <c r="D48" s="18">
        <f>SUM(D40:D46)</f>
        <v>68074</v>
      </c>
      <c r="E48" s="18">
        <f>SUM(E40:E46)</f>
        <v>66041</v>
      </c>
    </row>
    <row r="49" spans="1:5" ht="13.5" thickTop="1">
      <c r="A49" s="9"/>
      <c r="B49" s="9"/>
      <c r="C49" s="11"/>
      <c r="D49" s="11"/>
      <c r="E49" s="11"/>
    </row>
    <row r="50" spans="1:5" ht="12.75">
      <c r="A50" s="9"/>
      <c r="B50" s="9"/>
      <c r="C50" s="11"/>
      <c r="D50" s="20"/>
      <c r="E50" s="20"/>
    </row>
    <row r="51" spans="1:5" ht="12.75">
      <c r="A51" s="9"/>
      <c r="B51" s="9"/>
      <c r="C51" s="11"/>
      <c r="D51" s="11"/>
      <c r="E51" s="11"/>
    </row>
    <row r="52" spans="1:4" ht="12.75">
      <c r="A52" s="10" t="s">
        <v>29</v>
      </c>
      <c r="B52" s="9"/>
      <c r="C52" s="11"/>
      <c r="D52" s="11"/>
    </row>
    <row r="53" spans="1:5" ht="12.75">
      <c r="A53" s="21" t="s">
        <v>30</v>
      </c>
      <c r="B53" s="22"/>
      <c r="C53" s="22"/>
      <c r="E53" s="11"/>
    </row>
    <row r="54" spans="2:5" ht="12.75">
      <c r="B54" s="22"/>
      <c r="C54" s="22"/>
      <c r="E54" s="11"/>
    </row>
    <row r="55" ht="12.75">
      <c r="E55" t="s">
        <v>84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 topLeftCell="A1">
      <selection activeCell="B16" sqref="B16"/>
    </sheetView>
  </sheetViews>
  <sheetFormatPr defaultColWidth="9.140625" defaultRowHeight="12.75"/>
  <cols>
    <col min="1" max="1" width="45.7109375" style="0" customWidth="1"/>
    <col min="2" max="2" width="16.7109375" style="29" customWidth="1"/>
    <col min="3" max="3" width="17.7109375" style="29" customWidth="1"/>
    <col min="4" max="4" width="13.00390625" style="24" bestFit="1" customWidth="1"/>
  </cols>
  <sheetData>
    <row r="1" spans="1:3" s="4" customFormat="1" ht="15.75">
      <c r="A1" s="2" t="s">
        <v>0</v>
      </c>
      <c r="B1" s="3"/>
      <c r="C1" s="3"/>
    </row>
    <row r="2" spans="1:3" s="4" customFormat="1" ht="15.75">
      <c r="A2" s="2"/>
      <c r="B2" s="3"/>
      <c r="C2" s="3"/>
    </row>
    <row r="3" spans="1:3" s="4" customFormat="1" ht="15.75">
      <c r="A3" s="2" t="s">
        <v>31</v>
      </c>
      <c r="B3" s="3"/>
      <c r="C3" s="3"/>
    </row>
    <row r="4" spans="1:3" s="8" customFormat="1" ht="12.75">
      <c r="A4" s="6" t="s">
        <v>32</v>
      </c>
      <c r="B4" s="7"/>
      <c r="C4" s="7"/>
    </row>
    <row r="5" spans="1:3" s="8" customFormat="1" ht="12.75">
      <c r="A5" s="6"/>
      <c r="B5" s="7"/>
      <c r="C5" s="7"/>
    </row>
    <row r="6" spans="1:3" ht="12.75">
      <c r="A6" s="21"/>
      <c r="B6" s="44" t="s">
        <v>88</v>
      </c>
      <c r="C6" s="44"/>
    </row>
    <row r="7" spans="1:3" ht="12.75">
      <c r="A7" s="21"/>
      <c r="B7" s="45" t="s">
        <v>33</v>
      </c>
      <c r="C7" s="45"/>
    </row>
    <row r="8" spans="1:4" s="26" customFormat="1" ht="12.75">
      <c r="A8" s="25"/>
      <c r="B8" s="25">
        <v>2002</v>
      </c>
      <c r="C8" s="25">
        <v>2001</v>
      </c>
      <c r="D8" s="25"/>
    </row>
    <row r="9" spans="1:4" ht="12.75">
      <c r="A9" s="27"/>
      <c r="B9" s="28" t="s">
        <v>5</v>
      </c>
      <c r="C9" s="28" t="s">
        <v>5</v>
      </c>
      <c r="D9" s="28"/>
    </row>
    <row r="10" spans="1:3" ht="12.75">
      <c r="A10" s="27"/>
      <c r="B10" s="28"/>
      <c r="C10" s="28"/>
    </row>
    <row r="11" spans="1:3" ht="12.75">
      <c r="A11" s="27"/>
      <c r="B11" s="28"/>
      <c r="C11" s="28"/>
    </row>
    <row r="12" spans="1:4" ht="12.75">
      <c r="A12" s="21" t="s">
        <v>34</v>
      </c>
      <c r="B12" s="29">
        <v>11463</v>
      </c>
      <c r="C12" s="29">
        <v>12394</v>
      </c>
      <c r="D12" s="29"/>
    </row>
    <row r="13" spans="1:4" ht="12.75">
      <c r="A13" t="s">
        <v>35</v>
      </c>
      <c r="B13" s="30">
        <v>-9771</v>
      </c>
      <c r="C13" s="30">
        <v>-10575</v>
      </c>
      <c r="D13" s="29"/>
    </row>
    <row r="14" spans="1:4" ht="12.75">
      <c r="A14" t="s">
        <v>36</v>
      </c>
      <c r="B14" s="29">
        <f>SUM(B12:B13)</f>
        <v>1692</v>
      </c>
      <c r="C14" s="29">
        <f>SUM(C12:C13)</f>
        <v>1819</v>
      </c>
      <c r="D14" s="29"/>
    </row>
    <row r="15" ht="12.75">
      <c r="D15" s="29"/>
    </row>
    <row r="16" spans="1:4" ht="12.75">
      <c r="A16" t="s">
        <v>37</v>
      </c>
      <c r="B16" s="29">
        <v>156</v>
      </c>
      <c r="C16" s="29">
        <v>250</v>
      </c>
      <c r="D16" s="29"/>
    </row>
    <row r="17" spans="1:4" ht="12.75">
      <c r="A17" t="s">
        <v>38</v>
      </c>
      <c r="B17" s="30">
        <v>-1708</v>
      </c>
      <c r="C17" s="30">
        <v>-1521</v>
      </c>
      <c r="D17" s="29"/>
    </row>
    <row r="18" spans="1:4" ht="12.75">
      <c r="A18" s="21" t="s">
        <v>39</v>
      </c>
      <c r="B18" s="29">
        <f>SUM(B14:B17)</f>
        <v>140</v>
      </c>
      <c r="C18" s="29">
        <f>SUM(C14:C17)</f>
        <v>548</v>
      </c>
      <c r="D18" s="29"/>
    </row>
    <row r="19" ht="12.75">
      <c r="D19" s="29"/>
    </row>
    <row r="20" spans="1:4" ht="12.75">
      <c r="A20" t="s">
        <v>40</v>
      </c>
      <c r="B20" s="30">
        <v>-187</v>
      </c>
      <c r="C20" s="30">
        <v>-160</v>
      </c>
      <c r="D20" s="29"/>
    </row>
    <row r="21" spans="1:3" ht="12.75">
      <c r="A21" s="21" t="s">
        <v>89</v>
      </c>
      <c r="B21" s="29">
        <f>SUM(B18:B20)</f>
        <v>-47</v>
      </c>
      <c r="C21" s="29">
        <f>SUM(C18:C20)</f>
        <v>388</v>
      </c>
    </row>
    <row r="23" spans="1:3" ht="12.75">
      <c r="A23" t="s">
        <v>41</v>
      </c>
      <c r="B23" s="30">
        <v>-85</v>
      </c>
      <c r="C23" s="30">
        <v>-202</v>
      </c>
    </row>
    <row r="24" spans="1:3" ht="12.75">
      <c r="A24" s="21" t="s">
        <v>90</v>
      </c>
      <c r="B24" s="29">
        <f>SUM(B21:B23)</f>
        <v>-132</v>
      </c>
      <c r="C24" s="29">
        <f>SUM(C21:C23)</f>
        <v>186</v>
      </c>
    </row>
    <row r="26" spans="1:3" ht="12.75">
      <c r="A26" t="s">
        <v>42</v>
      </c>
      <c r="B26" s="30">
        <v>32</v>
      </c>
      <c r="C26" s="29">
        <v>26</v>
      </c>
    </row>
    <row r="27" spans="1:3" ht="13.5" thickBot="1">
      <c r="A27" s="21" t="s">
        <v>91</v>
      </c>
      <c r="B27" s="31">
        <f>SUM(B24:B26)</f>
        <v>-100</v>
      </c>
      <c r="C27" s="31">
        <f>SUM(C24:C26)</f>
        <v>212</v>
      </c>
    </row>
    <row r="29" spans="1:3" ht="12.75">
      <c r="A29" t="s">
        <v>92</v>
      </c>
      <c r="B29" s="32">
        <f>+B27/60000*100</f>
        <v>-0.16666666666666669</v>
      </c>
      <c r="C29" s="32">
        <f>+C27/60000*100</f>
        <v>0.35333333333333333</v>
      </c>
    </row>
    <row r="30" spans="2:3" ht="12.75">
      <c r="B30" s="32"/>
      <c r="C30" s="32"/>
    </row>
    <row r="33" ht="12.75">
      <c r="A33" s="21" t="s">
        <v>43</v>
      </c>
    </row>
    <row r="34" ht="12.75">
      <c r="A34" s="21" t="s">
        <v>44</v>
      </c>
    </row>
    <row r="35" ht="12.75">
      <c r="A35" s="21" t="s">
        <v>45</v>
      </c>
    </row>
    <row r="37" ht="12.75">
      <c r="C37" t="s">
        <v>85</v>
      </c>
    </row>
  </sheetData>
  <mergeCells count="2">
    <mergeCell ref="B6:C6"/>
    <mergeCell ref="B7:C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="75" zoomScaleNormal="75" workbookViewId="0" topLeftCell="A1">
      <selection activeCell="A18" sqref="A18"/>
    </sheetView>
  </sheetViews>
  <sheetFormatPr defaultColWidth="9.140625" defaultRowHeight="12.75"/>
  <cols>
    <col min="1" max="1" width="37.8515625" style="0" customWidth="1"/>
    <col min="2" max="2" width="10.421875" style="0" customWidth="1"/>
    <col min="3" max="4" width="14.28125" style="0" bestFit="1" customWidth="1"/>
    <col min="5" max="5" width="11.00390625" style="0" customWidth="1"/>
  </cols>
  <sheetData>
    <row r="1" spans="1:5" ht="15.75">
      <c r="A1" s="2" t="s">
        <v>0</v>
      </c>
      <c r="B1" s="2"/>
      <c r="C1" s="3"/>
      <c r="D1" s="3"/>
      <c r="E1" s="3"/>
    </row>
    <row r="2" spans="1:5" ht="15.75">
      <c r="A2" s="2"/>
      <c r="B2" s="2"/>
      <c r="C2" s="3"/>
      <c r="D2" s="3"/>
      <c r="E2" s="3"/>
    </row>
    <row r="3" spans="1:5" ht="15.75">
      <c r="A3" s="2" t="s">
        <v>46</v>
      </c>
      <c r="B3" s="2"/>
      <c r="C3" s="3"/>
      <c r="D3" s="3"/>
      <c r="E3" s="3"/>
    </row>
    <row r="4" spans="1:5" ht="12.75">
      <c r="A4" s="6" t="s">
        <v>32</v>
      </c>
      <c r="B4" s="33"/>
      <c r="C4" s="7"/>
      <c r="D4" s="7"/>
      <c r="E4" s="7"/>
    </row>
    <row r="5" spans="1:5" ht="12.75">
      <c r="A5" s="10"/>
      <c r="C5" s="29"/>
      <c r="D5" s="29"/>
      <c r="E5" s="29"/>
    </row>
    <row r="6" spans="3:5" ht="12.75">
      <c r="C6" s="23" t="s">
        <v>59</v>
      </c>
      <c r="D6" s="29"/>
      <c r="E6" s="29"/>
    </row>
    <row r="7" spans="3:5" ht="12.75">
      <c r="C7" s="38" t="s">
        <v>47</v>
      </c>
      <c r="D7" s="23" t="s">
        <v>47</v>
      </c>
      <c r="E7" s="23" t="s">
        <v>48</v>
      </c>
    </row>
    <row r="8" spans="2:5" ht="12.75">
      <c r="B8" s="24" t="s">
        <v>57</v>
      </c>
      <c r="C8" s="34" t="s">
        <v>21</v>
      </c>
      <c r="D8" s="34" t="s">
        <v>60</v>
      </c>
      <c r="E8" s="23"/>
    </row>
    <row r="9" spans="2:5" ht="12.75">
      <c r="B9" s="24" t="s">
        <v>58</v>
      </c>
      <c r="C9" s="34"/>
      <c r="D9" s="34" t="s">
        <v>61</v>
      </c>
      <c r="E9" s="23"/>
    </row>
    <row r="10" spans="2:5" ht="12.75">
      <c r="B10" s="29" t="s">
        <v>5</v>
      </c>
      <c r="C10" s="29" t="s">
        <v>5</v>
      </c>
      <c r="D10" s="29" t="s">
        <v>5</v>
      </c>
      <c r="E10" s="29" t="s">
        <v>5</v>
      </c>
    </row>
    <row r="11" spans="3:5" ht="12.75">
      <c r="C11" s="29"/>
      <c r="D11" s="29"/>
      <c r="E11" s="29"/>
    </row>
    <row r="12" spans="1:5" ht="12.75">
      <c r="A12" t="s">
        <v>49</v>
      </c>
      <c r="C12" s="29"/>
      <c r="D12" s="29"/>
      <c r="E12" s="29"/>
    </row>
    <row r="13" spans="1:5" ht="12.75">
      <c r="A13" s="35" t="s">
        <v>50</v>
      </c>
      <c r="B13" s="29">
        <v>60000</v>
      </c>
      <c r="C13" s="29">
        <v>-12813</v>
      </c>
      <c r="D13" s="29">
        <v>18360</v>
      </c>
      <c r="E13" s="29">
        <f>SUM(B13:D13)</f>
        <v>65547</v>
      </c>
    </row>
    <row r="14" spans="1:5" ht="12.75">
      <c r="A14" s="35" t="s">
        <v>51</v>
      </c>
      <c r="B14" s="36"/>
      <c r="C14" s="30"/>
      <c r="D14" s="30">
        <v>-889</v>
      </c>
      <c r="E14" s="30">
        <f>SUM(B14:D14)</f>
        <v>-889</v>
      </c>
    </row>
    <row r="15" spans="1:5" ht="12.75">
      <c r="A15" s="35" t="s">
        <v>52</v>
      </c>
      <c r="B15" s="29">
        <f>SUM(B13:B14)</f>
        <v>60000</v>
      </c>
      <c r="C15" s="29">
        <f>SUM(C13:C14)</f>
        <v>-12813</v>
      </c>
      <c r="D15" s="29">
        <f>SUM(D13:D14)</f>
        <v>17471</v>
      </c>
      <c r="E15" s="29">
        <f>SUM(E13:E14)</f>
        <v>64658</v>
      </c>
    </row>
    <row r="16" spans="3:5" ht="12.75">
      <c r="C16" s="29"/>
      <c r="D16" s="29"/>
      <c r="E16" s="29"/>
    </row>
    <row r="17" spans="1:5" ht="12.75">
      <c r="A17" t="s">
        <v>93</v>
      </c>
      <c r="C17" s="29"/>
      <c r="D17" s="29">
        <v>-100</v>
      </c>
      <c r="E17" s="29">
        <f>SUM(B17:D17)</f>
        <v>-100</v>
      </c>
    </row>
    <row r="18" spans="1:5" ht="12.75">
      <c r="A18" t="s">
        <v>53</v>
      </c>
      <c r="C18" s="29">
        <v>2</v>
      </c>
      <c r="D18" s="29"/>
      <c r="E18" s="29">
        <f>SUM(B18:D18)</f>
        <v>2</v>
      </c>
    </row>
    <row r="19" spans="3:5" ht="12.75">
      <c r="C19" s="29"/>
      <c r="D19" s="29"/>
      <c r="E19" s="29"/>
    </row>
    <row r="20" spans="1:5" ht="13.5" thickBot="1">
      <c r="A20" t="s">
        <v>54</v>
      </c>
      <c r="B20" s="31">
        <f>SUM(B15:B19)</f>
        <v>60000</v>
      </c>
      <c r="C20" s="31">
        <f>SUM(C15:C19)</f>
        <v>-12811</v>
      </c>
      <c r="D20" s="31">
        <f>SUM(D15:D19)</f>
        <v>17371</v>
      </c>
      <c r="E20" s="31">
        <f>SUM(E15:E19)</f>
        <v>64560</v>
      </c>
    </row>
    <row r="21" spans="3:5" ht="12.75">
      <c r="C21" s="29"/>
      <c r="D21" s="29"/>
      <c r="E21" s="29"/>
    </row>
    <row r="22" spans="3:5" ht="12.75">
      <c r="C22" s="29"/>
      <c r="D22" s="29"/>
      <c r="E22" s="29"/>
    </row>
    <row r="23" spans="1:5" ht="12.75">
      <c r="A23" t="s">
        <v>55</v>
      </c>
      <c r="C23" s="29"/>
      <c r="D23" s="29"/>
      <c r="E23" s="29"/>
    </row>
    <row r="24" spans="1:5" ht="12.75">
      <c r="A24" s="37" t="s">
        <v>56</v>
      </c>
      <c r="C24" s="29"/>
      <c r="D24" s="29"/>
      <c r="E24" s="29"/>
    </row>
    <row r="25" spans="3:5" ht="12.75">
      <c r="C25" s="29"/>
      <c r="D25" s="29"/>
      <c r="E25" s="29"/>
    </row>
    <row r="26" spans="3:5" ht="12.75">
      <c r="C26" s="29"/>
      <c r="D26" s="29"/>
      <c r="E26" s="29"/>
    </row>
    <row r="27" spans="1:5" ht="12.75">
      <c r="A27" s="21" t="s">
        <v>62</v>
      </c>
      <c r="B27" s="21"/>
      <c r="C27" s="29"/>
      <c r="D27" s="29"/>
      <c r="E27" s="29"/>
    </row>
    <row r="28" spans="1:5" ht="12.75">
      <c r="A28" s="21" t="s">
        <v>63</v>
      </c>
      <c r="B28" s="21"/>
      <c r="C28" s="29"/>
      <c r="D28" s="29"/>
      <c r="E28" s="29"/>
    </row>
    <row r="29" spans="3:5" ht="12.75">
      <c r="C29" s="29"/>
      <c r="D29" s="29"/>
      <c r="E29" s="29"/>
    </row>
    <row r="48" ht="12.75">
      <c r="E48" t="s">
        <v>86</v>
      </c>
    </row>
  </sheetData>
  <printOptions/>
  <pageMargins left="0.45" right="0.39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="75" zoomScaleNormal="75" workbookViewId="0" topLeftCell="A33">
      <selection activeCell="E43" sqref="E43"/>
    </sheetView>
  </sheetViews>
  <sheetFormatPr defaultColWidth="9.140625" defaultRowHeight="12.75"/>
  <cols>
    <col min="1" max="1" width="4.57421875" style="0" customWidth="1"/>
    <col min="2" max="2" width="55.57421875" style="0" customWidth="1"/>
    <col min="3" max="3" width="15.28125" style="0" customWidth="1"/>
  </cols>
  <sheetData>
    <row r="1" spans="2:3" ht="15.75">
      <c r="B1" s="2" t="s">
        <v>0</v>
      </c>
      <c r="C1" s="29"/>
    </row>
    <row r="2" spans="2:3" ht="15.75">
      <c r="B2" s="2"/>
      <c r="C2" s="29"/>
    </row>
    <row r="3" spans="2:3" ht="15.75">
      <c r="B3" s="2" t="s">
        <v>64</v>
      </c>
      <c r="C3" s="29"/>
    </row>
    <row r="4" spans="2:3" ht="12.75">
      <c r="B4" s="6" t="s">
        <v>32</v>
      </c>
      <c r="C4" s="29"/>
    </row>
    <row r="5" spans="2:3" ht="12.75">
      <c r="B5" s="10"/>
      <c r="C5" s="29"/>
    </row>
    <row r="6" ht="12.75">
      <c r="C6" s="14" t="s">
        <v>3</v>
      </c>
    </row>
    <row r="7" ht="12.75">
      <c r="C7" s="14" t="s">
        <v>5</v>
      </c>
    </row>
    <row r="8" ht="12.75">
      <c r="C8" s="29"/>
    </row>
    <row r="9" ht="12.75">
      <c r="C9" s="29"/>
    </row>
    <row r="10" spans="2:3" ht="12.75">
      <c r="B10" s="21" t="s">
        <v>65</v>
      </c>
      <c r="C10" s="29">
        <v>655</v>
      </c>
    </row>
    <row r="11" spans="2:3" ht="12.75">
      <c r="B11" s="21"/>
      <c r="C11" s="29"/>
    </row>
    <row r="12" spans="2:3" ht="12.75">
      <c r="B12" s="21" t="s">
        <v>66</v>
      </c>
      <c r="C12" s="29">
        <v>-3929</v>
      </c>
    </row>
    <row r="13" spans="2:3" ht="12.75">
      <c r="B13" s="21"/>
      <c r="C13" s="29"/>
    </row>
    <row r="14" spans="2:3" ht="12.75">
      <c r="B14" s="21" t="s">
        <v>67</v>
      </c>
      <c r="C14" s="30">
        <v>1913</v>
      </c>
    </row>
    <row r="15" spans="2:3" ht="12.75">
      <c r="B15" t="s">
        <v>68</v>
      </c>
      <c r="C15" s="29">
        <f>SUM(C10:C14)</f>
        <v>-1361</v>
      </c>
    </row>
    <row r="16" spans="2:3" ht="12.75">
      <c r="B16" t="s">
        <v>69</v>
      </c>
      <c r="C16" s="29"/>
    </row>
    <row r="17" spans="2:3" ht="12.75">
      <c r="B17" t="s">
        <v>70</v>
      </c>
      <c r="C17" s="29">
        <v>2</v>
      </c>
    </row>
    <row r="18" ht="12.75">
      <c r="C18" s="29"/>
    </row>
    <row r="19" spans="2:3" ht="12.75">
      <c r="B19" s="21" t="s">
        <v>80</v>
      </c>
      <c r="C19" s="29">
        <v>7786</v>
      </c>
    </row>
    <row r="20" ht="12.75">
      <c r="C20" s="29"/>
    </row>
    <row r="21" spans="2:3" ht="13.5" thickBot="1">
      <c r="B21" s="21" t="s">
        <v>81</v>
      </c>
      <c r="C21" s="31">
        <f>SUM(C15:C19)</f>
        <v>6427</v>
      </c>
    </row>
    <row r="22" ht="12.75">
      <c r="C22" s="29"/>
    </row>
    <row r="23" ht="12.75">
      <c r="C23" s="29"/>
    </row>
    <row r="24" spans="2:3" ht="12.75">
      <c r="B24" s="39" t="s">
        <v>71</v>
      </c>
      <c r="C24" s="29"/>
    </row>
    <row r="25" ht="12.75">
      <c r="C25" s="29"/>
    </row>
    <row r="26" spans="1:3" ht="12.75">
      <c r="A26" s="38" t="s">
        <v>72</v>
      </c>
      <c r="B26" s="21" t="s">
        <v>73</v>
      </c>
      <c r="C26" s="29"/>
    </row>
    <row r="27" spans="2:3" ht="12.75">
      <c r="B27" s="9" t="s">
        <v>14</v>
      </c>
      <c r="C27" s="11">
        <v>8333</v>
      </c>
    </row>
    <row r="28" spans="2:3" ht="12.75">
      <c r="B28" t="s">
        <v>74</v>
      </c>
      <c r="C28" s="29">
        <v>-1906</v>
      </c>
    </row>
    <row r="29" ht="12.75">
      <c r="C29" s="40">
        <f>SUM(C27:C28)</f>
        <v>6427</v>
      </c>
    </row>
    <row r="30" ht="12.75">
      <c r="C30" s="41"/>
    </row>
    <row r="31" ht="12.75">
      <c r="C31" s="41"/>
    </row>
    <row r="32" ht="12.75">
      <c r="B32" t="s">
        <v>75</v>
      </c>
    </row>
    <row r="33" ht="12.75">
      <c r="B33" s="42" t="s">
        <v>76</v>
      </c>
    </row>
    <row r="34" ht="12.75">
      <c r="B34" s="42"/>
    </row>
    <row r="35" ht="12.75">
      <c r="B35" s="37"/>
    </row>
    <row r="36" spans="2:3" ht="12.75">
      <c r="B36" s="21" t="s">
        <v>77</v>
      </c>
      <c r="C36" s="29"/>
    </row>
    <row r="37" spans="2:3" ht="12.75">
      <c r="B37" s="21" t="s">
        <v>78</v>
      </c>
      <c r="C37" s="29"/>
    </row>
    <row r="38" spans="2:3" ht="12.75">
      <c r="B38" s="21" t="s">
        <v>79</v>
      </c>
      <c r="C38" s="29"/>
    </row>
    <row r="39" ht="12.75">
      <c r="C39" s="29"/>
    </row>
    <row r="41" ht="12.75">
      <c r="C41" s="29"/>
    </row>
    <row r="42" ht="12.75">
      <c r="C42" s="29"/>
    </row>
    <row r="49" ht="12.75">
      <c r="C49" t="s">
        <v>87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Khee San Food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Khee San</dc:creator>
  <cp:keywords/>
  <dc:description/>
  <cp:lastModifiedBy>Ernst &amp; Young</cp:lastModifiedBy>
  <cp:lastPrinted>2002-11-27T04:47:09Z</cp:lastPrinted>
  <dcterms:created xsi:type="dcterms:W3CDTF">2002-11-12T03:51:22Z</dcterms:created>
  <dcterms:modified xsi:type="dcterms:W3CDTF">2002-11-29T01:39:01Z</dcterms:modified>
  <cp:category/>
  <cp:version/>
  <cp:contentType/>
  <cp:contentStatus/>
</cp:coreProperties>
</file>